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18.02.2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<sst xmlns="http://schemas.openxmlformats.org/spreadsheetml/2006/main" count="42" uniqueCount="38">
  <si>
    <t>Anexa nr.17-Estimare anuala a compensatiei</t>
  </si>
  <si>
    <t xml:space="preserve"> Estimarea compensatiei pentru prestarea serviciului </t>
  </si>
  <si>
    <t>Anul</t>
  </si>
  <si>
    <t>(Km) Numar total de vehicul x Km</t>
  </si>
  <si>
    <t>Tramvai</t>
  </si>
  <si>
    <t>Autobuz</t>
  </si>
  <si>
    <t>(c unitar) Cost unitar /Km</t>
  </si>
  <si>
    <t>(I)Cost Total (Veh.xKm efectuati x c unitar pe km)</t>
  </si>
  <si>
    <t>(II)(Pr) Profit rezonabil</t>
  </si>
  <si>
    <t>Venituri din servicii de transport public din:</t>
  </si>
  <si>
    <t>Venituri din vanzari de titluri de calatorie</t>
  </si>
  <si>
    <t>Alte venituri in cadrul retelei unde se presteaza PSO</t>
  </si>
  <si>
    <t>(III)TOTAL VENITURI PLANIFICATE</t>
  </si>
  <si>
    <t>(IV)(C) TOTAL COMPENSATIE ANUALA  (I+II-III) din care:</t>
  </si>
  <si>
    <t>Diferente de tarif</t>
  </si>
  <si>
    <t>AUTORITATEA CONTRACTANTA</t>
  </si>
  <si>
    <t>MUNICIPIUL CRAIOVA</t>
  </si>
  <si>
    <t>PRIMAR,</t>
  </si>
  <si>
    <t>Directia Economico Financiara</t>
  </si>
  <si>
    <t>Viza CFP</t>
  </si>
  <si>
    <t>Directia Patrimoniu</t>
  </si>
  <si>
    <t>Director Executiv</t>
  </si>
  <si>
    <t>Directia Servicii Publice</t>
  </si>
  <si>
    <t>Sef Birou Tehnic</t>
  </si>
  <si>
    <t xml:space="preserve">   Sef Serv Administrare si Monitorizare</t>
  </si>
  <si>
    <t>Vizat de legalitate,</t>
  </si>
  <si>
    <t xml:space="preserve"> de transport public </t>
  </si>
  <si>
    <t xml:space="preserve"> Director Economic</t>
  </si>
  <si>
    <t xml:space="preserve"> Sef Birou Juridic</t>
  </si>
  <si>
    <t xml:space="preserve"> Sef Comp. Monitorizare</t>
  </si>
  <si>
    <t xml:space="preserve"> Contract Serv. Public</t>
  </si>
  <si>
    <t xml:space="preserve"> Sef Birou Dispecerat </t>
  </si>
  <si>
    <t>Siguranta Circulatie</t>
  </si>
  <si>
    <t xml:space="preserve"> OPERATOR</t>
  </si>
  <si>
    <t xml:space="preserve"> R.A.T. SRL</t>
  </si>
  <si>
    <t>ADMINISTRATOR</t>
  </si>
  <si>
    <t xml:space="preserve">Director Executiv </t>
  </si>
  <si>
    <t xml:space="preserve"> Anexa  nr.2 la actul aditional nr. 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</si>
</sst>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0" applyNumberFormat="0" applyBorder="0" applyAlignment="0" applyProtection="0"/>
    <xf numFmtId="0" fontId="27" fillId="26" borderId="3" applyNumberFormat="0" applyAlignment="0" applyProtection="0"/>
    <xf numFmtId="0" fontId="28" fillId="28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5" max="5" width="7.00390625" style="0" customWidth="1"/>
    <col min="6" max="6" width="10.140625" style="0" customWidth="1"/>
    <col min="7" max="7" width="11.57421875" style="0" customWidth="1"/>
    <col min="8" max="8" width="12.00390625" style="0" customWidth="1"/>
    <col min="9" max="9" width="13.28125" style="0" customWidth="1"/>
    <col min="10" max="10" width="12.28125" style="0" customWidth="1"/>
    <col min="11" max="11" width="12.00390625" style="0" customWidth="1"/>
    <col min="12" max="12" width="13.421875" style="0" customWidth="1"/>
  </cols>
  <sheetData>
    <row r="1" spans="1:12" ht="15">
      <c r="A1" s="10" t="s">
        <v>0</v>
      </c>
      <c r="B1" s="10"/>
      <c r="C1" s="10"/>
      <c r="D1" s="10"/>
      <c r="E1" s="1"/>
      <c r="F1" s="1"/>
      <c r="G1" s="1"/>
      <c r="H1" s="1"/>
      <c r="I1" s="1"/>
      <c r="J1" s="10" t="s">
        <v>37</v>
      </c>
      <c r="K1" s="10"/>
      <c r="L1" s="10"/>
    </row>
    <row r="2" spans="1:12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0" t="s">
        <v>1</v>
      </c>
      <c r="B3" s="10"/>
      <c r="C3" s="10"/>
      <c r="D3" s="10"/>
      <c r="E3" s="10"/>
      <c r="F3" s="10"/>
      <c r="G3" s="1"/>
      <c r="H3" s="1"/>
      <c r="I3" s="1"/>
      <c r="J3" s="1"/>
      <c r="K3" s="1"/>
      <c r="L3" s="1"/>
    </row>
    <row r="4" spans="1:12" ht="15">
      <c r="A4" s="10" t="s">
        <v>26</v>
      </c>
      <c r="B4" s="10"/>
      <c r="C4" s="10"/>
      <c r="D4" s="10"/>
      <c r="E4" s="10"/>
      <c r="F4" s="10"/>
      <c r="G4" s="1"/>
      <c r="H4" s="1"/>
      <c r="I4" s="1"/>
      <c r="J4" s="1"/>
      <c r="K4" s="1"/>
      <c r="L4" s="1"/>
    </row>
    <row r="5" spans="1:12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 customHeight="1">
      <c r="A6" s="12" t="s">
        <v>2</v>
      </c>
      <c r="B6" s="12"/>
      <c r="C6" s="12"/>
      <c r="D6" s="12"/>
      <c r="E6" s="12"/>
      <c r="F6" s="6">
        <v>2022</v>
      </c>
      <c r="G6" s="6">
        <v>2023</v>
      </c>
      <c r="H6" s="6">
        <v>2024</v>
      </c>
      <c r="I6" s="6">
        <v>2025</v>
      </c>
      <c r="J6" s="6">
        <v>2026</v>
      </c>
      <c r="K6" s="6">
        <v>2027</v>
      </c>
      <c r="L6" s="6">
        <v>2028</v>
      </c>
    </row>
    <row r="7" spans="1:12" ht="12.75" customHeight="1">
      <c r="A7" s="11" t="s">
        <v>3</v>
      </c>
      <c r="B7" s="11"/>
      <c r="C7" s="11"/>
      <c r="D7" s="11"/>
      <c r="E7" s="11"/>
      <c r="F7" s="2"/>
      <c r="G7" s="2"/>
      <c r="H7" s="2"/>
      <c r="I7" s="2"/>
      <c r="J7" s="2"/>
      <c r="K7" s="2"/>
      <c r="L7" s="2"/>
    </row>
    <row r="8" spans="1:12" ht="15">
      <c r="A8" s="2" t="s">
        <v>4</v>
      </c>
      <c r="B8" s="11"/>
      <c r="C8" s="11"/>
      <c r="D8" s="11"/>
      <c r="E8" s="11"/>
      <c r="F8" s="3">
        <v>771569</v>
      </c>
      <c r="G8" s="3">
        <v>771569</v>
      </c>
      <c r="H8" s="3">
        <v>771569</v>
      </c>
      <c r="I8" s="3">
        <v>771569</v>
      </c>
      <c r="J8" s="3">
        <v>771569</v>
      </c>
      <c r="K8" s="3">
        <v>771569</v>
      </c>
      <c r="L8" s="3">
        <v>771569</v>
      </c>
    </row>
    <row r="9" spans="1:12" ht="13.5" customHeight="1">
      <c r="A9" s="2" t="s">
        <v>5</v>
      </c>
      <c r="B9" s="11"/>
      <c r="C9" s="11"/>
      <c r="D9" s="11"/>
      <c r="E9" s="11"/>
      <c r="F9" s="3">
        <v>5702951</v>
      </c>
      <c r="G9" s="3">
        <v>5702951</v>
      </c>
      <c r="H9" s="3">
        <v>5702951</v>
      </c>
      <c r="I9" s="3">
        <v>5702951</v>
      </c>
      <c r="J9" s="3">
        <v>5702951</v>
      </c>
      <c r="K9" s="3">
        <v>5702951</v>
      </c>
      <c r="L9" s="3">
        <v>5702951</v>
      </c>
    </row>
    <row r="10" spans="1:12" ht="13.5" customHeight="1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 customHeight="1">
      <c r="A11" s="2" t="s">
        <v>4</v>
      </c>
      <c r="B11" s="11"/>
      <c r="C11" s="11"/>
      <c r="D11" s="11"/>
      <c r="E11" s="11"/>
      <c r="F11" s="4">
        <v>15</v>
      </c>
      <c r="G11" s="4">
        <v>15</v>
      </c>
      <c r="H11" s="4">
        <v>15</v>
      </c>
      <c r="I11" s="4">
        <v>15</v>
      </c>
      <c r="J11" s="4">
        <v>15</v>
      </c>
      <c r="K11" s="4">
        <v>15</v>
      </c>
      <c r="L11" s="4">
        <v>15</v>
      </c>
    </row>
    <row r="12" spans="1:12" ht="12.75" customHeight="1">
      <c r="A12" s="2" t="s">
        <v>5</v>
      </c>
      <c r="B12" s="11"/>
      <c r="C12" s="11"/>
      <c r="D12" s="11"/>
      <c r="E12" s="11"/>
      <c r="F12" s="2">
        <v>8.26</v>
      </c>
      <c r="G12" s="2">
        <v>8.26</v>
      </c>
      <c r="H12" s="2">
        <v>8.26</v>
      </c>
      <c r="I12" s="2">
        <v>8.26</v>
      </c>
      <c r="J12" s="2">
        <v>8.26</v>
      </c>
      <c r="K12" s="2">
        <v>8.26</v>
      </c>
      <c r="L12" s="2">
        <v>8.26</v>
      </c>
    </row>
    <row r="13" spans="1:12" ht="12.75" customHeight="1">
      <c r="A13" s="2" t="s">
        <v>7</v>
      </c>
      <c r="B13" s="2"/>
      <c r="C13" s="2"/>
      <c r="D13" s="2"/>
      <c r="E13" s="2"/>
      <c r="F13" s="3">
        <f>F15+F14</f>
        <v>58679910.26</v>
      </c>
      <c r="G13" s="3">
        <f aca="true" t="shared" si="0" ref="G13:L13">G15+G14</f>
        <v>58679910.26</v>
      </c>
      <c r="H13" s="3">
        <f t="shared" si="0"/>
        <v>58679910.26</v>
      </c>
      <c r="I13" s="3">
        <f t="shared" si="0"/>
        <v>58679910.26</v>
      </c>
      <c r="J13" s="3">
        <f t="shared" si="0"/>
        <v>58679910.26</v>
      </c>
      <c r="K13" s="3">
        <f t="shared" si="0"/>
        <v>58679910.26</v>
      </c>
      <c r="L13" s="3">
        <f t="shared" si="0"/>
        <v>58679910.26</v>
      </c>
    </row>
    <row r="14" spans="1:12" ht="13.5" customHeight="1">
      <c r="A14" s="2" t="s">
        <v>4</v>
      </c>
      <c r="B14" s="2"/>
      <c r="C14" s="2"/>
      <c r="D14" s="2"/>
      <c r="E14" s="2"/>
      <c r="F14" s="3">
        <f>F8*F11</f>
        <v>11573535</v>
      </c>
      <c r="G14" s="3">
        <f aca="true" t="shared" si="1" ref="G14:L15">G8*G11</f>
        <v>11573535</v>
      </c>
      <c r="H14" s="3">
        <f t="shared" si="1"/>
        <v>11573535</v>
      </c>
      <c r="I14" s="3">
        <f t="shared" si="1"/>
        <v>11573535</v>
      </c>
      <c r="J14" s="3">
        <f t="shared" si="1"/>
        <v>11573535</v>
      </c>
      <c r="K14" s="3">
        <f t="shared" si="1"/>
        <v>11573535</v>
      </c>
      <c r="L14" s="3">
        <f t="shared" si="1"/>
        <v>11573535</v>
      </c>
    </row>
    <row r="15" spans="1:12" ht="12.75" customHeight="1">
      <c r="A15" s="2" t="s">
        <v>5</v>
      </c>
      <c r="B15" s="2"/>
      <c r="C15" s="2"/>
      <c r="D15" s="2"/>
      <c r="E15" s="2"/>
      <c r="F15" s="3">
        <f>F9*F12</f>
        <v>47106375.26</v>
      </c>
      <c r="G15" s="3">
        <f t="shared" si="1"/>
        <v>47106375.26</v>
      </c>
      <c r="H15" s="3">
        <f t="shared" si="1"/>
        <v>47106375.26</v>
      </c>
      <c r="I15" s="3">
        <f t="shared" si="1"/>
        <v>47106375.26</v>
      </c>
      <c r="J15" s="3">
        <f t="shared" si="1"/>
        <v>47106375.26</v>
      </c>
      <c r="K15" s="3">
        <f t="shared" si="1"/>
        <v>47106375.26</v>
      </c>
      <c r="L15" s="3">
        <f t="shared" si="1"/>
        <v>47106375.26</v>
      </c>
    </row>
    <row r="16" spans="1:12" ht="13.5" customHeight="1">
      <c r="A16" s="2" t="s">
        <v>8</v>
      </c>
      <c r="B16" s="2"/>
      <c r="C16" s="2"/>
      <c r="D16" s="2"/>
      <c r="E16" s="2"/>
      <c r="F16" s="3">
        <f>F13*4.28%</f>
        <v>2511500.159128</v>
      </c>
      <c r="G16" s="3">
        <f aca="true" t="shared" si="2" ref="G16:L16">G13*4.28%</f>
        <v>2511500.159128</v>
      </c>
      <c r="H16" s="3">
        <f t="shared" si="2"/>
        <v>2511500.159128</v>
      </c>
      <c r="I16" s="3">
        <f t="shared" si="2"/>
        <v>2511500.159128</v>
      </c>
      <c r="J16" s="3">
        <f t="shared" si="2"/>
        <v>2511500.159128</v>
      </c>
      <c r="K16" s="3">
        <f t="shared" si="2"/>
        <v>2511500.159128</v>
      </c>
      <c r="L16" s="3">
        <f t="shared" si="2"/>
        <v>2511500.159128</v>
      </c>
    </row>
    <row r="17" spans="1:12" ht="12.75" customHeight="1">
      <c r="A17" s="2" t="s">
        <v>9</v>
      </c>
      <c r="B17" s="2"/>
      <c r="C17" s="2"/>
      <c r="D17" s="2"/>
      <c r="E17" s="2"/>
      <c r="F17" s="11"/>
      <c r="G17" s="11"/>
      <c r="H17" s="11"/>
      <c r="I17" s="11"/>
      <c r="J17" s="11"/>
      <c r="K17" s="11"/>
      <c r="L17" s="11"/>
    </row>
    <row r="18" spans="1:12" ht="12.75" customHeight="1">
      <c r="A18" s="2" t="s">
        <v>10</v>
      </c>
      <c r="B18" s="2"/>
      <c r="C18" s="2"/>
      <c r="D18" s="2"/>
      <c r="E18" s="2"/>
      <c r="F18" s="3">
        <v>18200000</v>
      </c>
      <c r="G18" s="3">
        <f aca="true" t="shared" si="3" ref="G18:L18">F18*2%+F18</f>
        <v>18564000</v>
      </c>
      <c r="H18" s="3">
        <f t="shared" si="3"/>
        <v>18935280</v>
      </c>
      <c r="I18" s="3">
        <f t="shared" si="3"/>
        <v>19313985.6</v>
      </c>
      <c r="J18" s="3">
        <f t="shared" si="3"/>
        <v>19700265.312000003</v>
      </c>
      <c r="K18" s="3">
        <f t="shared" si="3"/>
        <v>20094270.618240003</v>
      </c>
      <c r="L18" s="3">
        <f t="shared" si="3"/>
        <v>20496156.030604802</v>
      </c>
    </row>
    <row r="19" spans="1:12" ht="12.75" customHeight="1">
      <c r="A19" s="2" t="s">
        <v>11</v>
      </c>
      <c r="B19" s="2"/>
      <c r="C19" s="2"/>
      <c r="D19" s="2"/>
      <c r="E19" s="2"/>
      <c r="F19" s="3">
        <v>300000</v>
      </c>
      <c r="G19" s="3">
        <v>300000</v>
      </c>
      <c r="H19" s="3">
        <v>300000</v>
      </c>
      <c r="I19" s="3">
        <v>300000</v>
      </c>
      <c r="J19" s="3">
        <v>300000</v>
      </c>
      <c r="K19" s="3">
        <v>300000</v>
      </c>
      <c r="L19" s="3">
        <v>300000</v>
      </c>
    </row>
    <row r="20" spans="1:12" ht="12.75" customHeight="1">
      <c r="A20" s="2" t="s">
        <v>12</v>
      </c>
      <c r="B20" s="2"/>
      <c r="C20" s="2"/>
      <c r="D20" s="2"/>
      <c r="E20" s="2"/>
      <c r="F20" s="3">
        <f aca="true" t="shared" si="4" ref="F20:L20">F18+F19</f>
        <v>18500000</v>
      </c>
      <c r="G20" s="3">
        <f t="shared" si="4"/>
        <v>18864000</v>
      </c>
      <c r="H20" s="3">
        <f t="shared" si="4"/>
        <v>19235280</v>
      </c>
      <c r="I20" s="3">
        <f t="shared" si="4"/>
        <v>19613985.6</v>
      </c>
      <c r="J20" s="3">
        <f t="shared" si="4"/>
        <v>20000265.312000003</v>
      </c>
      <c r="K20" s="3">
        <f t="shared" si="4"/>
        <v>20394270.618240003</v>
      </c>
      <c r="L20" s="3">
        <f t="shared" si="4"/>
        <v>20796156.030604802</v>
      </c>
    </row>
    <row r="21" spans="1:12" ht="10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5">
      <c r="A22" s="2" t="s">
        <v>13</v>
      </c>
      <c r="B22" s="2"/>
      <c r="C22" s="2"/>
      <c r="D22" s="2"/>
      <c r="E22" s="2"/>
      <c r="F22" s="3">
        <f aca="true" t="shared" si="5" ref="F22:L22">F13+F16-F20</f>
        <v>42691410.419128</v>
      </c>
      <c r="G22" s="3">
        <f t="shared" si="5"/>
        <v>42327410.419128</v>
      </c>
      <c r="H22" s="3">
        <f t="shared" si="5"/>
        <v>41956130.419128</v>
      </c>
      <c r="I22" s="3">
        <f t="shared" si="5"/>
        <v>41577424.819128</v>
      </c>
      <c r="J22" s="3">
        <f t="shared" si="5"/>
        <v>41191145.107127994</v>
      </c>
      <c r="K22" s="3">
        <f t="shared" si="5"/>
        <v>40797139.800888</v>
      </c>
      <c r="L22" s="3">
        <f t="shared" si="5"/>
        <v>40395254.3885232</v>
      </c>
    </row>
    <row r="23" spans="1:12" ht="9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3.5" customHeight="1">
      <c r="A24" s="2" t="s">
        <v>14</v>
      </c>
      <c r="B24" s="5"/>
      <c r="C24" s="5"/>
      <c r="D24" s="5"/>
      <c r="E24" s="5"/>
      <c r="F24" s="3">
        <v>30691410</v>
      </c>
      <c r="G24" s="3">
        <v>30693229</v>
      </c>
      <c r="H24" s="3">
        <v>30795445</v>
      </c>
      <c r="I24" s="3">
        <v>30950427</v>
      </c>
      <c r="J24" s="3">
        <v>31105179</v>
      </c>
      <c r="K24" s="3">
        <v>31260705</v>
      </c>
      <c r="L24" s="3">
        <v>31417009</v>
      </c>
    </row>
    <row r="25" spans="1:12" ht="8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1" ht="15">
      <c r="B26" s="13" t="s">
        <v>15</v>
      </c>
      <c r="C26" s="13"/>
      <c r="D26" s="13"/>
      <c r="E26" s="13"/>
      <c r="F26" s="7"/>
      <c r="G26" s="7"/>
      <c r="H26" s="7"/>
      <c r="I26" s="13" t="s">
        <v>33</v>
      </c>
      <c r="J26" s="13"/>
      <c r="K26" s="7"/>
    </row>
    <row r="27" spans="2:11" ht="13.5" customHeight="1">
      <c r="B27" s="13" t="s">
        <v>16</v>
      </c>
      <c r="C27" s="13"/>
      <c r="D27" s="13"/>
      <c r="E27" s="13"/>
      <c r="F27" s="7"/>
      <c r="G27" s="7"/>
      <c r="H27" s="7"/>
      <c r="I27" s="13" t="s">
        <v>34</v>
      </c>
      <c r="J27" s="13"/>
      <c r="K27" s="7"/>
    </row>
    <row r="28" spans="2:11" ht="12" customHeight="1">
      <c r="B28" s="13" t="s">
        <v>17</v>
      </c>
      <c r="C28" s="13"/>
      <c r="D28" s="13"/>
      <c r="E28" s="13"/>
      <c r="F28" s="7"/>
      <c r="G28" s="7"/>
      <c r="H28" s="7"/>
      <c r="I28" s="13" t="s">
        <v>35</v>
      </c>
      <c r="J28" s="13"/>
      <c r="K28" s="7"/>
    </row>
    <row r="29" spans="2:11" ht="12.75" customHeight="1">
      <c r="B29" s="13"/>
      <c r="C29" s="13"/>
      <c r="D29" s="13"/>
      <c r="E29" s="13"/>
      <c r="F29" s="7"/>
      <c r="G29" s="7"/>
      <c r="H29" s="7"/>
      <c r="I29" s="13"/>
      <c r="J29" s="13"/>
      <c r="K29" s="7"/>
    </row>
    <row r="30" spans="2:11" ht="9.75" customHeight="1">
      <c r="B30" s="7"/>
      <c r="C30" s="7"/>
      <c r="D30" s="7"/>
      <c r="E30" s="7"/>
      <c r="F30" s="7"/>
      <c r="G30" s="7"/>
      <c r="H30" s="7"/>
      <c r="I30" s="8"/>
      <c r="J30" s="8"/>
      <c r="K30" s="7"/>
    </row>
    <row r="31" spans="2:11" ht="10.5" customHeight="1">
      <c r="B31" s="13" t="s">
        <v>18</v>
      </c>
      <c r="C31" s="13"/>
      <c r="D31" s="13"/>
      <c r="E31" s="13"/>
      <c r="F31" s="7"/>
      <c r="G31" s="7"/>
      <c r="H31" s="7"/>
      <c r="I31" s="13" t="s">
        <v>27</v>
      </c>
      <c r="J31" s="13"/>
      <c r="K31" s="7"/>
    </row>
    <row r="32" spans="2:11" ht="12" customHeight="1">
      <c r="B32" s="13"/>
      <c r="C32" s="13"/>
      <c r="D32" s="13"/>
      <c r="E32" s="13"/>
      <c r="F32" s="7"/>
      <c r="G32" s="7"/>
      <c r="H32" s="7"/>
      <c r="I32" s="13"/>
      <c r="J32" s="13"/>
      <c r="K32" s="7"/>
    </row>
    <row r="33" spans="2:11" ht="9.75" customHeight="1">
      <c r="B33" s="7"/>
      <c r="C33" s="7"/>
      <c r="D33" s="7"/>
      <c r="E33" s="7"/>
      <c r="F33" s="7"/>
      <c r="G33" s="7"/>
      <c r="H33" s="7"/>
      <c r="I33" s="8"/>
      <c r="J33" s="8"/>
      <c r="K33" s="7"/>
    </row>
    <row r="34" spans="2:11" ht="12" customHeight="1">
      <c r="B34" s="13" t="s">
        <v>19</v>
      </c>
      <c r="C34" s="13"/>
      <c r="D34" s="13"/>
      <c r="E34" s="13"/>
      <c r="F34" s="7"/>
      <c r="G34" s="7"/>
      <c r="H34" s="7"/>
      <c r="I34" s="13" t="s">
        <v>28</v>
      </c>
      <c r="J34" s="13"/>
      <c r="K34" s="7"/>
    </row>
    <row r="35" spans="2:11" ht="13.5" customHeight="1">
      <c r="B35" s="13"/>
      <c r="C35" s="13"/>
      <c r="D35" s="13"/>
      <c r="E35" s="13"/>
      <c r="F35" s="7"/>
      <c r="G35" s="7"/>
      <c r="H35" s="7"/>
      <c r="I35" s="13"/>
      <c r="J35" s="13"/>
      <c r="K35" s="7"/>
    </row>
    <row r="36" spans="2:11" ht="10.5" customHeight="1">
      <c r="B36" s="7"/>
      <c r="C36" s="7"/>
      <c r="D36" s="7"/>
      <c r="E36" s="7"/>
      <c r="F36" s="7"/>
      <c r="G36" s="7"/>
      <c r="H36" s="7"/>
      <c r="I36" s="8"/>
      <c r="J36" s="8"/>
      <c r="K36" s="7"/>
    </row>
    <row r="37" spans="2:11" ht="12" customHeight="1">
      <c r="B37" s="13" t="s">
        <v>20</v>
      </c>
      <c r="C37" s="13"/>
      <c r="D37" s="13"/>
      <c r="E37" s="13"/>
      <c r="F37" s="7"/>
      <c r="G37" s="7"/>
      <c r="H37" s="7"/>
      <c r="I37" s="13" t="s">
        <v>29</v>
      </c>
      <c r="J37" s="13"/>
      <c r="K37" s="7"/>
    </row>
    <row r="38" spans="2:11" ht="11.25" customHeight="1">
      <c r="B38" s="13" t="s">
        <v>36</v>
      </c>
      <c r="C38" s="13"/>
      <c r="D38" s="13"/>
      <c r="E38" s="13"/>
      <c r="F38" s="7"/>
      <c r="G38" s="7"/>
      <c r="H38" s="7"/>
      <c r="I38" s="13" t="s">
        <v>30</v>
      </c>
      <c r="J38" s="13"/>
      <c r="K38" s="7"/>
    </row>
    <row r="39" spans="2:11" ht="12.75" customHeight="1">
      <c r="B39" s="13"/>
      <c r="C39" s="13"/>
      <c r="D39" s="13"/>
      <c r="E39" s="13"/>
      <c r="F39" s="7"/>
      <c r="G39" s="7"/>
      <c r="H39" s="7"/>
      <c r="I39" s="13"/>
      <c r="J39" s="13"/>
      <c r="K39" s="7"/>
    </row>
    <row r="40" spans="2:11" ht="9.75" customHeight="1">
      <c r="B40" s="9"/>
      <c r="C40" s="9"/>
      <c r="D40" s="9"/>
      <c r="E40" s="9"/>
      <c r="F40" s="7"/>
      <c r="G40" s="7"/>
      <c r="H40" s="7"/>
      <c r="I40" s="9"/>
      <c r="J40" s="9"/>
      <c r="K40" s="7"/>
    </row>
    <row r="41" spans="2:11" ht="12" customHeight="1">
      <c r="B41" s="13" t="s">
        <v>22</v>
      </c>
      <c r="C41" s="13"/>
      <c r="D41" s="13"/>
      <c r="E41" s="13"/>
      <c r="F41" s="7"/>
      <c r="G41" s="7"/>
      <c r="H41" s="7"/>
      <c r="I41" s="13" t="s">
        <v>23</v>
      </c>
      <c r="J41" s="13"/>
      <c r="K41" s="7"/>
    </row>
    <row r="42" spans="2:11" ht="12" customHeight="1">
      <c r="B42" s="13" t="s">
        <v>21</v>
      </c>
      <c r="C42" s="13"/>
      <c r="D42" s="13"/>
      <c r="E42" s="13"/>
      <c r="F42" s="7"/>
      <c r="G42" s="7"/>
      <c r="H42" s="7"/>
      <c r="I42" s="13"/>
      <c r="J42" s="13"/>
      <c r="K42" s="7"/>
    </row>
    <row r="43" spans="2:11" ht="12" customHeight="1">
      <c r="B43" s="13"/>
      <c r="C43" s="13"/>
      <c r="D43" s="13"/>
      <c r="E43" s="13"/>
      <c r="F43" s="7"/>
      <c r="G43" s="7"/>
      <c r="H43" s="7"/>
      <c r="I43" s="8"/>
      <c r="J43" s="8"/>
      <c r="K43" s="7"/>
    </row>
    <row r="44" spans="2:11" ht="11.25" customHeight="1">
      <c r="B44" s="7"/>
      <c r="C44" s="7"/>
      <c r="D44" s="7"/>
      <c r="E44" s="7"/>
      <c r="F44" s="7"/>
      <c r="G44" s="7"/>
      <c r="H44" s="7"/>
      <c r="I44" s="8"/>
      <c r="J44" s="8"/>
      <c r="K44" s="7"/>
    </row>
    <row r="45" spans="2:11" ht="15">
      <c r="B45" s="13" t="s">
        <v>24</v>
      </c>
      <c r="C45" s="13"/>
      <c r="D45" s="13"/>
      <c r="E45" s="13"/>
      <c r="F45" s="7"/>
      <c r="G45" s="7"/>
      <c r="H45" s="7"/>
      <c r="I45" s="13" t="s">
        <v>31</v>
      </c>
      <c r="J45" s="13"/>
      <c r="K45" s="7"/>
    </row>
    <row r="46" spans="2:11" ht="11.25" customHeight="1">
      <c r="B46" s="13"/>
      <c r="C46" s="13"/>
      <c r="D46" s="13"/>
      <c r="E46" s="13"/>
      <c r="F46" s="7"/>
      <c r="G46" s="7"/>
      <c r="H46" s="7"/>
      <c r="I46" s="13" t="s">
        <v>32</v>
      </c>
      <c r="J46" s="13"/>
      <c r="K46" s="7"/>
    </row>
    <row r="47" spans="2:11" ht="10.5" customHeight="1">
      <c r="B47" s="9"/>
      <c r="C47" s="9"/>
      <c r="D47" s="9"/>
      <c r="E47" s="9"/>
      <c r="F47" s="7"/>
      <c r="G47" s="7"/>
      <c r="H47" s="7"/>
      <c r="I47" s="13"/>
      <c r="J47" s="13"/>
      <c r="K47" s="7"/>
    </row>
    <row r="48" spans="2:11" ht="15">
      <c r="B48" s="13" t="s">
        <v>25</v>
      </c>
      <c r="C48" s="13"/>
      <c r="D48" s="13"/>
      <c r="E48" s="13"/>
      <c r="F48" s="7"/>
      <c r="G48" s="7"/>
      <c r="H48" s="7"/>
      <c r="I48" s="7"/>
      <c r="J48" s="7"/>
      <c r="K48" s="7"/>
    </row>
    <row r="49" spans="2:11" ht="15">
      <c r="B49" s="13"/>
      <c r="C49" s="13"/>
      <c r="D49" s="13"/>
      <c r="E49" s="13"/>
      <c r="F49" s="7"/>
      <c r="G49" s="7"/>
      <c r="H49" s="7"/>
      <c r="I49" s="7"/>
      <c r="J49" s="7"/>
      <c r="K49" s="7"/>
    </row>
    <row r="50" spans="2:11" ht="15"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2:11" ht="15">
      <c r="B51" s="9"/>
      <c r="C51" s="9"/>
      <c r="D51" s="9"/>
      <c r="E51" s="9"/>
      <c r="F51" s="9"/>
      <c r="G51" s="9"/>
      <c r="H51" s="9"/>
      <c r="I51" s="9"/>
      <c r="J51" s="9"/>
      <c r="K51" s="9"/>
    </row>
  </sheetData>
  <sheetProtection/>
  <mergeCells count="46">
    <mergeCell ref="B49:E49"/>
    <mergeCell ref="B46:E46"/>
    <mergeCell ref="I46:J46"/>
    <mergeCell ref="I47:J47"/>
    <mergeCell ref="B48:E48"/>
    <mergeCell ref="B42:E42"/>
    <mergeCell ref="I42:J42"/>
    <mergeCell ref="B43:E43"/>
    <mergeCell ref="B45:E45"/>
    <mergeCell ref="I45:J45"/>
    <mergeCell ref="B39:E39"/>
    <mergeCell ref="I39:J39"/>
    <mergeCell ref="B41:E41"/>
    <mergeCell ref="I41:J41"/>
    <mergeCell ref="B37:E37"/>
    <mergeCell ref="I37:J37"/>
    <mergeCell ref="B38:E38"/>
    <mergeCell ref="I38:J38"/>
    <mergeCell ref="B34:E34"/>
    <mergeCell ref="I34:J34"/>
    <mergeCell ref="B35:E35"/>
    <mergeCell ref="I35:J35"/>
    <mergeCell ref="B31:E31"/>
    <mergeCell ref="I31:J31"/>
    <mergeCell ref="B32:E32"/>
    <mergeCell ref="I32:J32"/>
    <mergeCell ref="B28:E28"/>
    <mergeCell ref="I28:J28"/>
    <mergeCell ref="B29:E29"/>
    <mergeCell ref="I29:J29"/>
    <mergeCell ref="B26:E26"/>
    <mergeCell ref="I26:J26"/>
    <mergeCell ref="B27:E27"/>
    <mergeCell ref="I27:J27"/>
    <mergeCell ref="F17:L17"/>
    <mergeCell ref="A21:L21"/>
    <mergeCell ref="A6:E6"/>
    <mergeCell ref="A7:E7"/>
    <mergeCell ref="B8:E8"/>
    <mergeCell ref="B9:E9"/>
    <mergeCell ref="A1:D1"/>
    <mergeCell ref="J1:L1"/>
    <mergeCell ref="A3:F3"/>
    <mergeCell ref="A4:F4"/>
    <mergeCell ref="B11:E11"/>
    <mergeCell ref="B12:E12"/>
  </mergeCells>
  <printOptions/>
  <pageMargins left="0.25" right="0.25" top="0" bottom="0" header="0.3" footer="0.0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Socol</dc:creator>
  <cp:keywords/>
  <dc:description/>
  <cp:lastModifiedBy>utilizator sapl13</cp:lastModifiedBy>
  <cp:lastPrinted>2022-03-01T06:55:35Z</cp:lastPrinted>
  <dcterms:created xsi:type="dcterms:W3CDTF">2022-02-14T12:29:59Z</dcterms:created>
  <dcterms:modified xsi:type="dcterms:W3CDTF">2022-03-01T06:57:57Z</dcterms:modified>
  <cp:category/>
  <cp:version/>
  <cp:contentType/>
  <cp:contentStatus/>
</cp:coreProperties>
</file>